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943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" i="1"/>
  <c r="I7"/>
  <c r="I3"/>
  <c r="H15"/>
  <c r="H13"/>
  <c r="H12"/>
  <c r="H11"/>
  <c r="H9"/>
  <c r="H8"/>
  <c r="H7"/>
  <c r="H6"/>
  <c r="H4"/>
  <c r="H3"/>
  <c r="H2"/>
  <c r="I15" l="1"/>
</calcChain>
</file>

<file path=xl/sharedStrings.xml><?xml version="1.0" encoding="utf-8"?>
<sst xmlns="http://schemas.openxmlformats.org/spreadsheetml/2006/main" count="24" uniqueCount="14">
  <si>
    <t>Discharge Area</t>
  </si>
  <si>
    <t>Elevation Contour</t>
  </si>
  <si>
    <t>D1</t>
  </si>
  <si>
    <t>Volume (GIS)</t>
  </si>
  <si>
    <t>Plane Hght (NAVD88)</t>
  </si>
  <si>
    <t>Surface Area 3D</t>
  </si>
  <si>
    <t>Area 2D (acres)</t>
  </si>
  <si>
    <t>D2</t>
  </si>
  <si>
    <t>D3</t>
  </si>
  <si>
    <t>Whole Site</t>
  </si>
  <si>
    <t>Dredge Material (cb yds)</t>
  </si>
  <si>
    <t>Area 2D (sq ft)</t>
  </si>
  <si>
    <t>Average Sand Volume (cb yds)</t>
  </si>
  <si>
    <t>Total Sand Volume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</si>
</sst>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3" xfId="1" applyBorder="1" applyAlignment="1">
      <alignment horizontal="center" wrapText="1"/>
    </xf>
    <xf numFmtId="0" fontId="0" fillId="3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4" fontId="1" fillId="3" borderId="2" xfId="2" applyNumberFormat="1" applyFont="1" applyAlignment="1">
      <alignment horizontal="center"/>
    </xf>
  </cellXfs>
  <cellStyles count="3">
    <cellStyle name="Check Cell" xfId="1" builtinId="23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M14" sqref="M14"/>
    </sheetView>
  </sheetViews>
  <sheetFormatPr defaultRowHeight="15"/>
  <cols>
    <col min="1" max="1" width="11.5703125" style="1" customWidth="1"/>
    <col min="2" max="2" width="12.85546875" style="1" customWidth="1"/>
    <col min="3" max="3" width="10" style="1" customWidth="1"/>
    <col min="4" max="4" width="9.85546875" style="1" customWidth="1"/>
    <col min="5" max="5" width="10" style="1" customWidth="1"/>
    <col min="6" max="6" width="10.7109375" style="1" customWidth="1"/>
    <col min="7" max="7" width="11.85546875" style="1" customWidth="1"/>
    <col min="8" max="8" width="16.28515625" style="1" customWidth="1"/>
    <col min="9" max="9" width="17.7109375" style="1" customWidth="1"/>
    <col min="10" max="16384" width="9.140625" style="1"/>
  </cols>
  <sheetData>
    <row r="1" spans="1:9" s="4" customFormat="1" ht="30">
      <c r="A1" s="5" t="s">
        <v>0</v>
      </c>
      <c r="B1" s="5" t="s">
        <v>4</v>
      </c>
      <c r="C1" s="5" t="s">
        <v>1</v>
      </c>
      <c r="D1" s="5" t="s">
        <v>11</v>
      </c>
      <c r="E1" s="5" t="s">
        <v>6</v>
      </c>
      <c r="F1" s="5" t="s">
        <v>5</v>
      </c>
      <c r="G1" s="5" t="s">
        <v>3</v>
      </c>
      <c r="H1" s="5" t="s">
        <v>10</v>
      </c>
      <c r="I1" s="5" t="s">
        <v>12</v>
      </c>
    </row>
    <row r="2" spans="1:9">
      <c r="A2" s="6" t="s">
        <v>2</v>
      </c>
      <c r="B2" s="7">
        <v>1.1200000000000001</v>
      </c>
      <c r="C2" s="7">
        <v>16</v>
      </c>
      <c r="D2" s="7">
        <v>192241</v>
      </c>
      <c r="E2" s="7">
        <v>4.41</v>
      </c>
      <c r="F2" s="7">
        <v>193553</v>
      </c>
      <c r="G2" s="7">
        <v>3440904.59</v>
      </c>
      <c r="H2" s="8">
        <f>(G2)/27</f>
        <v>127440.91074074073</v>
      </c>
      <c r="I2" s="6" t="s">
        <v>2</v>
      </c>
    </row>
    <row r="3" spans="1:9">
      <c r="A3" s="6" t="s">
        <v>2</v>
      </c>
      <c r="B3" s="7">
        <v>1.1200000000000001</v>
      </c>
      <c r="C3" s="7">
        <v>17</v>
      </c>
      <c r="D3" s="7">
        <v>152763</v>
      </c>
      <c r="E3" s="7">
        <v>3.5</v>
      </c>
      <c r="F3" s="7">
        <v>154073</v>
      </c>
      <c r="G3" s="7">
        <v>2833874</v>
      </c>
      <c r="H3" s="8">
        <f>(G3)/27</f>
        <v>104958.29629629629</v>
      </c>
      <c r="I3" s="9">
        <f>AVERAGE(H2:H4)</f>
        <v>103698.63160493826</v>
      </c>
    </row>
    <row r="4" spans="1:9">
      <c r="A4" s="6" t="s">
        <v>2</v>
      </c>
      <c r="B4" s="7">
        <v>1.1200000000000001</v>
      </c>
      <c r="C4" s="7">
        <v>18</v>
      </c>
      <c r="D4" s="7">
        <v>109628</v>
      </c>
      <c r="E4" s="7">
        <v>2.5</v>
      </c>
      <c r="F4" s="7">
        <v>110915</v>
      </c>
      <c r="G4" s="7">
        <v>2124810.5699999998</v>
      </c>
      <c r="H4" s="8">
        <f>(G4)/27</f>
        <v>78696.68777777777</v>
      </c>
      <c r="I4" s="9"/>
    </row>
    <row r="5" spans="1:9">
      <c r="A5" s="10"/>
      <c r="B5" s="7"/>
      <c r="C5" s="7"/>
      <c r="D5" s="7"/>
      <c r="E5" s="7"/>
      <c r="F5" s="7"/>
      <c r="G5" s="7"/>
      <c r="H5" s="8"/>
      <c r="I5" s="9"/>
    </row>
    <row r="6" spans="1:9">
      <c r="A6" s="6" t="s">
        <v>7</v>
      </c>
      <c r="B6" s="7">
        <v>1.1200000000000001</v>
      </c>
      <c r="C6" s="7">
        <v>16</v>
      </c>
      <c r="D6" s="7">
        <v>540689</v>
      </c>
      <c r="E6" s="7">
        <v>12.41</v>
      </c>
      <c r="F6" s="7">
        <v>543661</v>
      </c>
      <c r="G6" s="7">
        <v>10760535.359999999</v>
      </c>
      <c r="H6" s="8">
        <f>(G6)/27</f>
        <v>398538.34666666662</v>
      </c>
      <c r="I6" s="6" t="s">
        <v>7</v>
      </c>
    </row>
    <row r="7" spans="1:9">
      <c r="A7" s="6" t="s">
        <v>7</v>
      </c>
      <c r="B7" s="7">
        <v>1.1200000000000001</v>
      </c>
      <c r="C7" s="7">
        <v>17</v>
      </c>
      <c r="D7" s="7">
        <v>476492</v>
      </c>
      <c r="E7" s="7">
        <v>10.9</v>
      </c>
      <c r="F7" s="7">
        <v>479397</v>
      </c>
      <c r="G7" s="7">
        <v>9766095.9700000007</v>
      </c>
      <c r="H7" s="8">
        <f>(G7)/27</f>
        <v>361707.25814814819</v>
      </c>
      <c r="I7" s="9">
        <f>SUM(H6:H9)</f>
        <v>1342418.4566666668</v>
      </c>
    </row>
    <row r="8" spans="1:9">
      <c r="A8" s="6" t="s">
        <v>7</v>
      </c>
      <c r="B8" s="7">
        <v>1.1200000000000001</v>
      </c>
      <c r="C8" s="7">
        <v>18</v>
      </c>
      <c r="D8" s="7">
        <v>392705</v>
      </c>
      <c r="E8" s="7">
        <v>9</v>
      </c>
      <c r="F8" s="7">
        <v>395585</v>
      </c>
      <c r="G8" s="7">
        <v>8378604</v>
      </c>
      <c r="H8" s="8">
        <f>(G8)/27</f>
        <v>310318.66666666669</v>
      </c>
      <c r="I8" s="7"/>
    </row>
    <row r="9" spans="1:9">
      <c r="A9" s="6" t="s">
        <v>7</v>
      </c>
      <c r="B9" s="7">
        <v>1.1200000000000001</v>
      </c>
      <c r="C9" s="7">
        <v>19</v>
      </c>
      <c r="D9" s="7">
        <v>333115</v>
      </c>
      <c r="E9" s="7">
        <v>7.64</v>
      </c>
      <c r="F9" s="7">
        <v>335944</v>
      </c>
      <c r="G9" s="7">
        <v>7340063</v>
      </c>
      <c r="H9" s="8">
        <f>(G9)/27</f>
        <v>271854.18518518517</v>
      </c>
      <c r="I9" s="9"/>
    </row>
    <row r="10" spans="1:9">
      <c r="A10" s="10"/>
      <c r="B10" s="7"/>
      <c r="C10" s="7"/>
      <c r="D10" s="7"/>
      <c r="E10" s="7"/>
      <c r="F10" s="7"/>
      <c r="G10" s="7"/>
      <c r="H10" s="8"/>
      <c r="I10" s="7"/>
    </row>
    <row r="11" spans="1:9">
      <c r="A11" s="6" t="s">
        <v>8</v>
      </c>
      <c r="B11" s="7">
        <v>1.1200000000000001</v>
      </c>
      <c r="C11" s="7">
        <v>11</v>
      </c>
      <c r="D11" s="7">
        <v>896129.7</v>
      </c>
      <c r="E11" s="7">
        <v>20.57</v>
      </c>
      <c r="F11" s="7">
        <v>906755</v>
      </c>
      <c r="G11" s="7">
        <v>13908025.43</v>
      </c>
      <c r="H11" s="8">
        <f>(G11)/27</f>
        <v>515112.05296296295</v>
      </c>
      <c r="I11" s="6" t="s">
        <v>8</v>
      </c>
    </row>
    <row r="12" spans="1:9">
      <c r="A12" s="6" t="s">
        <v>8</v>
      </c>
      <c r="B12" s="7">
        <v>1.1200000000000001</v>
      </c>
      <c r="C12" s="7">
        <v>12</v>
      </c>
      <c r="D12" s="7">
        <v>748090.71</v>
      </c>
      <c r="E12" s="7">
        <v>17.170000000000002</v>
      </c>
      <c r="F12" s="7">
        <v>757849</v>
      </c>
      <c r="G12" s="7">
        <v>12290525</v>
      </c>
      <c r="H12" s="8">
        <f>(G12)/27</f>
        <v>455204.62962962961</v>
      </c>
      <c r="I12" s="9">
        <f>AVERAGE(H11:H13)</f>
        <v>460493.36333333328</v>
      </c>
    </row>
    <row r="13" spans="1:9">
      <c r="A13" s="6" t="s">
        <v>8</v>
      </c>
      <c r="B13" s="7">
        <v>1.1200000000000001</v>
      </c>
      <c r="C13" s="7">
        <v>13</v>
      </c>
      <c r="D13" s="7">
        <v>644527.17000000004</v>
      </c>
      <c r="E13" s="7">
        <v>14.79</v>
      </c>
      <c r="F13" s="7">
        <v>654106</v>
      </c>
      <c r="G13" s="7">
        <v>11101412</v>
      </c>
      <c r="H13" s="8">
        <f>(G13)/27</f>
        <v>411163.40740740742</v>
      </c>
      <c r="I13" s="9"/>
    </row>
    <row r="14" spans="1:9">
      <c r="A14" s="7"/>
      <c r="B14" s="7"/>
      <c r="C14" s="7"/>
      <c r="D14" s="7"/>
      <c r="E14" s="7"/>
      <c r="F14" s="7"/>
      <c r="G14" s="7"/>
      <c r="H14" s="8"/>
      <c r="I14" s="11" t="s">
        <v>13</v>
      </c>
    </row>
    <row r="15" spans="1:9">
      <c r="A15" s="6" t="s">
        <v>9</v>
      </c>
      <c r="B15" s="7">
        <v>1.1200000000000001</v>
      </c>
      <c r="C15" s="7"/>
      <c r="D15" s="7">
        <v>13620660.789999999</v>
      </c>
      <c r="E15" s="7"/>
      <c r="F15" s="7">
        <v>13697044.1</v>
      </c>
      <c r="G15" s="7">
        <v>173658103</v>
      </c>
      <c r="H15" s="8">
        <f>(G15)/27</f>
        <v>6431781.5925925924</v>
      </c>
      <c r="I15" s="9">
        <f>SUM(I12,I7,I5)</f>
        <v>1802911.82</v>
      </c>
    </row>
    <row r="16" spans="1:9">
      <c r="H16" s="2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H18" s="2"/>
    </row>
    <row r="19" spans="1:8">
      <c r="H19" s="2"/>
    </row>
    <row r="20" spans="1:8">
      <c r="H20" s="2"/>
    </row>
    <row r="21" spans="1:8">
      <c r="H21" s="2"/>
    </row>
    <row r="22" spans="1:8">
      <c r="H22" s="2"/>
    </row>
    <row r="23" spans="1:8">
      <c r="H23" s="2"/>
    </row>
    <row r="24" spans="1:8">
      <c r="H24" s="2"/>
    </row>
    <row r="25" spans="1:8">
      <c r="H25" s="2"/>
    </row>
    <row r="26" spans="1:8">
      <c r="H26" s="2"/>
    </row>
    <row r="27" spans="1:8">
      <c r="H27" s="2"/>
    </row>
    <row r="28" spans="1:8">
      <c r="H28" s="2"/>
    </row>
    <row r="29" spans="1:8">
      <c r="H29" s="2"/>
    </row>
    <row r="30" spans="1:8">
      <c r="H30" s="2"/>
    </row>
    <row r="31" spans="1:8">
      <c r="H31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Richard Stockton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Koch</dc:creator>
  <cp:lastModifiedBy>Robert Koch</cp:lastModifiedBy>
  <dcterms:created xsi:type="dcterms:W3CDTF">2010-01-06T20:37:00Z</dcterms:created>
  <dcterms:modified xsi:type="dcterms:W3CDTF">2010-07-01T20:57:40Z</dcterms:modified>
</cp:coreProperties>
</file>